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8220" activeTab="1"/>
  </bookViews>
  <sheets>
    <sheet name="QuickBooks Export Tips" sheetId="1" r:id="rId1"/>
    <sheet name="Sheet1" sheetId="2" r:id="rId2"/>
  </sheets>
  <definedNames>
    <definedName name="_xlnm.Print_Titles" localSheetId="1">'Sheet1'!$A:$E,'Sheet1'!$1:$1</definedName>
    <definedName name="QB_COLUMN_2921" localSheetId="1" hidden="1">'Sheet1'!$F$1</definedName>
    <definedName name="QB_COLUMN_2922" localSheetId="1" hidden="1">'Sheet1'!$H$1</definedName>
    <definedName name="QB_COLUMN_2923" localSheetId="1" hidden="1">'Sheet1'!$J$1</definedName>
    <definedName name="QB_COLUMN_2924" localSheetId="1" hidden="1">'Sheet1'!$L$1</definedName>
    <definedName name="QB_COLUMN_2930" localSheetId="1" hidden="1">'Sheet1'!$N$1</definedName>
    <definedName name="QB_DATA_0" localSheetId="1" hidden="1">'Sheet1'!$4:$4,'Sheet1'!$6:$6,'Sheet1'!$7:$7,'Sheet1'!$9:$9,'Sheet1'!$13:$13,'Sheet1'!$15:$15,'Sheet1'!$17:$17,'Sheet1'!$18:$18,'Sheet1'!$19:$19,'Sheet1'!$20:$20,'Sheet1'!$21:$21,'Sheet1'!$22:$22,'Sheet1'!$23:$23,'Sheet1'!$25:$25,'Sheet1'!$27:$27,'Sheet1'!$28:$28</definedName>
    <definedName name="QB_DATA_1" localSheetId="1" hidden="1">'Sheet1'!$30:$30,'Sheet1'!$32:$32,'Sheet1'!$33:$33,'Sheet1'!$35:$35,'Sheet1'!$36:$36</definedName>
    <definedName name="QB_FORMULA_0" localSheetId="1" hidden="1">'Sheet1'!$N$4,'Sheet1'!$N$6,'Sheet1'!$N$7,'Sheet1'!$F$8,'Sheet1'!$H$8,'Sheet1'!$J$8,'Sheet1'!$L$8,'Sheet1'!$N$8,'Sheet1'!$N$9,'Sheet1'!$F$10,'Sheet1'!$H$10,'Sheet1'!$J$10,'Sheet1'!$L$10,'Sheet1'!$N$10,'Sheet1'!$N$13,'Sheet1'!$F$14</definedName>
    <definedName name="QB_FORMULA_1" localSheetId="1" hidden="1">'Sheet1'!$H$14,'Sheet1'!$J$14,'Sheet1'!$L$14,'Sheet1'!$N$14,'Sheet1'!$N$15,'Sheet1'!$N$17,'Sheet1'!$N$18,'Sheet1'!$N$19,'Sheet1'!$N$20,'Sheet1'!$N$21,'Sheet1'!$N$22,'Sheet1'!$N$23,'Sheet1'!$F$24,'Sheet1'!$H$24,'Sheet1'!$J$24,'Sheet1'!$L$24</definedName>
    <definedName name="QB_FORMULA_2" localSheetId="1" hidden="1">'Sheet1'!$N$24,'Sheet1'!$N$25,'Sheet1'!$N$27,'Sheet1'!$N$28,'Sheet1'!$F$29,'Sheet1'!$H$29,'Sheet1'!$J$29,'Sheet1'!$L$29,'Sheet1'!$N$29,'Sheet1'!$N$30,'Sheet1'!$N$32,'Sheet1'!$N$33,'Sheet1'!$F$34,'Sheet1'!$H$34,'Sheet1'!$J$34,'Sheet1'!$L$34</definedName>
    <definedName name="QB_FORMULA_3" localSheetId="1" hidden="1">'Sheet1'!$N$34,'Sheet1'!$N$35,'Sheet1'!$N$36,'Sheet1'!$F$37,'Sheet1'!$H$37,'Sheet1'!$J$37,'Sheet1'!$L$37,'Sheet1'!$N$37,'Sheet1'!$F$38,'Sheet1'!$H$38,'Sheet1'!$J$38,'Sheet1'!$L$38,'Sheet1'!$N$38,'Sheet1'!$F$39,'Sheet1'!$H$39,'Sheet1'!$J$39</definedName>
    <definedName name="QB_FORMULA_4" localSheetId="1" hidden="1">'Sheet1'!$L$39,'Sheet1'!$N$39</definedName>
    <definedName name="QB_ROW_18301" localSheetId="1" hidden="1">'Sheet1'!$A$39</definedName>
    <definedName name="QB_ROW_19011" localSheetId="1" hidden="1">'Sheet1'!$B$2</definedName>
    <definedName name="QB_ROW_19311" localSheetId="1" hidden="1">'Sheet1'!$B$38</definedName>
    <definedName name="QB_ROW_20021" localSheetId="1" hidden="1">'Sheet1'!$C$3</definedName>
    <definedName name="QB_ROW_20321" localSheetId="1" hidden="1">'Sheet1'!$C$10</definedName>
    <definedName name="QB_ROW_21021" localSheetId="1" hidden="1">'Sheet1'!$C$11</definedName>
    <definedName name="QB_ROW_21321" localSheetId="1" hidden="1">'Sheet1'!$C$37</definedName>
    <definedName name="QB_ROW_53230" localSheetId="1" hidden="1">'Sheet1'!$D$9</definedName>
    <definedName name="QB_ROW_58230" localSheetId="1" hidden="1">'Sheet1'!$D$4</definedName>
    <definedName name="QB_ROW_6230" localSheetId="1" hidden="1">'Sheet1'!$D$35</definedName>
    <definedName name="QB_ROW_67030" localSheetId="1" hidden="1">'Sheet1'!$D$16</definedName>
    <definedName name="QB_ROW_67330" localSheetId="1" hidden="1">'Sheet1'!$D$24</definedName>
    <definedName name="QB_ROW_68230" localSheetId="1" hidden="1">'Sheet1'!$D$25</definedName>
    <definedName name="QB_ROW_73030" localSheetId="1" hidden="1">'Sheet1'!$D$31</definedName>
    <definedName name="QB_ROW_73240" localSheetId="1" hidden="1">'Sheet1'!$E$33</definedName>
    <definedName name="QB_ROW_73330" localSheetId="1" hidden="1">'Sheet1'!$D$34</definedName>
    <definedName name="QB_ROW_77030" localSheetId="1" hidden="1">'Sheet1'!$D$5</definedName>
    <definedName name="QB_ROW_77330" localSheetId="1" hidden="1">'Sheet1'!$D$8</definedName>
    <definedName name="QB_ROW_78240" localSheetId="1" hidden="1">'Sheet1'!$E$6</definedName>
    <definedName name="QB_ROW_79240" localSheetId="1" hidden="1">'Sheet1'!$E$7</definedName>
    <definedName name="QB_ROW_80240" localSheetId="1" hidden="1">'Sheet1'!$E$22</definedName>
    <definedName name="QB_ROW_81240" localSheetId="1" hidden="1">'Sheet1'!$E$20</definedName>
    <definedName name="QB_ROW_82240" localSheetId="1" hidden="1">'Sheet1'!$E$23</definedName>
    <definedName name="QB_ROW_83240" localSheetId="1" hidden="1">'Sheet1'!$E$21</definedName>
    <definedName name="QB_ROW_84240" localSheetId="1" hidden="1">'Sheet1'!$E$18</definedName>
    <definedName name="QB_ROW_85030" localSheetId="1" hidden="1">'Sheet1'!$D$26</definedName>
    <definedName name="QB_ROW_85240" localSheetId="1" hidden="1">'Sheet1'!$E$28</definedName>
    <definedName name="QB_ROW_85330" localSheetId="1" hidden="1">'Sheet1'!$D$29</definedName>
    <definedName name="QB_ROW_86230" localSheetId="1" hidden="1">'Sheet1'!$D$36</definedName>
    <definedName name="QB_ROW_87030" localSheetId="1" hidden="1">'Sheet1'!$D$12</definedName>
    <definedName name="QB_ROW_87330" localSheetId="1" hidden="1">'Sheet1'!$D$14</definedName>
    <definedName name="QB_ROW_88240" localSheetId="1" hidden="1">'Sheet1'!$E$13</definedName>
    <definedName name="QB_ROW_91240" localSheetId="1" hidden="1">'Sheet1'!$E$17</definedName>
    <definedName name="QB_ROW_92230" localSheetId="1" hidden="1">'Sheet1'!$D$30</definedName>
    <definedName name="QB_ROW_93230" localSheetId="1" hidden="1">'Sheet1'!$D$15</definedName>
    <definedName name="QB_ROW_94240" localSheetId="1" hidden="1">'Sheet1'!$E$19</definedName>
    <definedName name="QB_ROW_95240" localSheetId="1" hidden="1">'Sheet1'!$E$27</definedName>
    <definedName name="QB_ROW_96240" localSheetId="1" hidden="1">'Sheet1'!$E$32</definedName>
    <definedName name="QBCANSUPPORTUPDATE" localSheetId="1">TRUE</definedName>
    <definedName name="QBCOMPANYFILENAME" localSheetId="1">"C:\Users\Public\Documents\Intuit\QuickBooks\Company Files\Left Unity1.QBW"</definedName>
    <definedName name="QBENDDATE" localSheetId="1">20140310</definedName>
    <definedName name="QBHEADERSONSCREEN" localSheetId="1">FALSE</definedName>
    <definedName name="QBMETADATASIZE" localSheetId="1">5816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"808457c0c880428fbe2b3d2a532f84e0"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5</definedName>
    <definedName name="QBSTARTDATE" localSheetId="1">20131201</definedName>
  </definedNames>
  <calcPr fullCalcOnLoad="1"/>
</workbook>
</file>

<file path=xl/sharedStrings.xml><?xml version="1.0" encoding="utf-8"?>
<sst xmlns="http://schemas.openxmlformats.org/spreadsheetml/2006/main" count="43" uniqueCount="43">
  <si>
    <t>Dec 13</t>
  </si>
  <si>
    <t>Jan 14</t>
  </si>
  <si>
    <t>Feb 14</t>
  </si>
  <si>
    <t>1 - 10 Mar 14</t>
  </si>
  <si>
    <t>TOTAL</t>
  </si>
  <si>
    <t>Ordinary Income/Expense</t>
  </si>
  <si>
    <t>Income</t>
  </si>
  <si>
    <t>Bank Interest Earned</t>
  </si>
  <si>
    <t>Conference Income</t>
  </si>
  <si>
    <t>Members Fees</t>
  </si>
  <si>
    <t>Stall Fees</t>
  </si>
  <si>
    <t>Total Conference Income</t>
  </si>
  <si>
    <t>Membership</t>
  </si>
  <si>
    <t>Total Income</t>
  </si>
  <si>
    <t>Expense</t>
  </si>
  <si>
    <t>Conferences / Meeting Costs</t>
  </si>
  <si>
    <t>Venue Hire</t>
  </si>
  <si>
    <t>Total Conferences / Meeting Costs</t>
  </si>
  <si>
    <t>Electoral Commission</t>
  </si>
  <si>
    <t>Office Expense</t>
  </si>
  <si>
    <t>Book Keeper</t>
  </si>
  <si>
    <t>Communications</t>
  </si>
  <si>
    <t>Equipment</t>
  </si>
  <si>
    <t>Postage</t>
  </si>
  <si>
    <t>Software</t>
  </si>
  <si>
    <t>Stationery</t>
  </si>
  <si>
    <t>Website</t>
  </si>
  <si>
    <t>Total Office Expense</t>
  </si>
  <si>
    <t>Postage and Delivery</t>
  </si>
  <si>
    <t>Printing</t>
  </si>
  <si>
    <t>Badges</t>
  </si>
  <si>
    <t>Printing - Other</t>
  </si>
  <si>
    <t>Total Printing</t>
  </si>
  <si>
    <t>Subsistence</t>
  </si>
  <si>
    <t>Travel Costs</t>
  </si>
  <si>
    <t>Parking</t>
  </si>
  <si>
    <t>Travel Costs - Other</t>
  </si>
  <si>
    <t>Total Travel Costs</t>
  </si>
  <si>
    <t>Uncategorized Expenses</t>
  </si>
  <si>
    <t>Unreceipted Expenses</t>
  </si>
  <si>
    <t>Total Expense</t>
  </si>
  <si>
    <t>Net Ordinary Income</t>
  </si>
  <si>
    <t>Profit for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</si>
</sst>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b/>
      <sz val="8"/>
      <color indexed="63"/>
      <name val="Arial"/>
      <family val="0"/>
    </font>
    <font>
      <sz val="8"/>
      <name val="Arial"/>
      <family val="0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9" fontId="3" fillId="0" borderId="1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2.75"/>
  <cols>
    <col min="1" max="1" width="3.00390625" style="14" customWidth="1"/>
    <col min="2" max="2" width="4.140625" style="14" customWidth="1"/>
    <col min="3" max="3" width="54.00390625" style="14" customWidth="1"/>
    <col min="4" max="4" width="3.7109375" style="14" customWidth="1"/>
    <col min="5" max="5" width="90.28125" style="14" customWidth="1"/>
    <col min="6" max="7" width="8.8515625" style="14" customWidth="1"/>
    <col min="8" max="8" width="15.421875" style="14" customWidth="1"/>
    <col min="9" max="9" width="5.140625" style="14" customWidth="1"/>
    <col min="10" max="11" width="8.8515625" style="14" customWidth="1"/>
    <col min="12" max="12" width="3.00390625" style="14" customWidth="1"/>
    <col min="13" max="15" width="8.8515625" style="14" customWidth="1"/>
    <col min="16" max="16" width="7.00390625" style="14" customWidth="1"/>
    <col min="17" max="16384" width="8.8515625" style="14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5" customFormat="1" ht="15">
      <c r="E30" s="14"/>
      <c r="F30" s="14"/>
      <c r="G30" s="14"/>
      <c r="H30" s="14"/>
    </row>
    <row r="31" spans="5:8" s="15" customFormat="1" ht="15">
      <c r="E31" s="14"/>
      <c r="F31" s="14"/>
      <c r="G31" s="14"/>
      <c r="H31" s="14"/>
    </row>
    <row r="32" s="15" customFormat="1" ht="15"/>
    <row r="40" spans="2:3" ht="15">
      <c r="B40" s="16"/>
      <c r="C40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9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4" width="3.00390625" style="12" customWidth="1"/>
    <col min="5" max="5" width="26.7109375" style="12" customWidth="1"/>
    <col min="6" max="6" width="7.00390625" style="13" bestFit="1" customWidth="1"/>
    <col min="7" max="7" width="2.28125" style="13" customWidth="1"/>
    <col min="8" max="8" width="7.00390625" style="13" bestFit="1" customWidth="1"/>
    <col min="9" max="9" width="2.28125" style="13" customWidth="1"/>
    <col min="10" max="10" width="7.57421875" style="13" bestFit="1" customWidth="1"/>
    <col min="11" max="11" width="2.28125" style="13" customWidth="1"/>
    <col min="12" max="12" width="10.57421875" style="13" bestFit="1" customWidth="1"/>
    <col min="13" max="13" width="2.28125" style="13" customWidth="1"/>
    <col min="14" max="14" width="7.8515625" style="13" bestFit="1" customWidth="1"/>
  </cols>
  <sheetData>
    <row r="1" spans="1:14" s="11" customFormat="1" ht="13.5" thickBot="1">
      <c r="A1" s="8"/>
      <c r="B1" s="8"/>
      <c r="C1" s="8"/>
      <c r="D1" s="8"/>
      <c r="E1" s="8"/>
      <c r="F1" s="9" t="s">
        <v>0</v>
      </c>
      <c r="G1" s="10"/>
      <c r="H1" s="9" t="s">
        <v>1</v>
      </c>
      <c r="I1" s="10"/>
      <c r="J1" s="9" t="s">
        <v>2</v>
      </c>
      <c r="K1" s="10"/>
      <c r="L1" s="9" t="s">
        <v>3</v>
      </c>
      <c r="M1" s="10"/>
      <c r="N1" s="9" t="s">
        <v>4</v>
      </c>
    </row>
    <row r="2" spans="1:14" ht="13.5" thickTop="1">
      <c r="A2" s="1"/>
      <c r="B2" s="1" t="s">
        <v>5</v>
      </c>
      <c r="C2" s="1"/>
      <c r="D2" s="1"/>
      <c r="E2" s="1"/>
      <c r="F2" s="2"/>
      <c r="G2" s="3"/>
      <c r="H2" s="2"/>
      <c r="I2" s="3"/>
      <c r="J2" s="2"/>
      <c r="K2" s="3"/>
      <c r="L2" s="2"/>
      <c r="M2" s="3"/>
      <c r="N2" s="2"/>
    </row>
    <row r="3" spans="1:14" ht="12.75">
      <c r="A3" s="1"/>
      <c r="B3" s="1"/>
      <c r="C3" s="1" t="s">
        <v>6</v>
      </c>
      <c r="D3" s="1"/>
      <c r="E3" s="1"/>
      <c r="F3" s="2"/>
      <c r="G3" s="3"/>
      <c r="H3" s="2"/>
      <c r="I3" s="3"/>
      <c r="J3" s="2"/>
      <c r="K3" s="3"/>
      <c r="L3" s="2"/>
      <c r="M3" s="3"/>
      <c r="N3" s="2"/>
    </row>
    <row r="4" spans="1:14" ht="12.75">
      <c r="A4" s="1"/>
      <c r="B4" s="1"/>
      <c r="C4" s="1"/>
      <c r="D4" s="1" t="s">
        <v>7</v>
      </c>
      <c r="E4" s="1"/>
      <c r="F4" s="2">
        <v>0.54</v>
      </c>
      <c r="G4" s="3"/>
      <c r="H4" s="2">
        <v>0.59</v>
      </c>
      <c r="I4" s="3"/>
      <c r="J4" s="2">
        <v>1.02</v>
      </c>
      <c r="K4" s="3"/>
      <c r="L4" s="2">
        <v>0.91</v>
      </c>
      <c r="M4" s="3"/>
      <c r="N4" s="2">
        <f>ROUND(SUM(F4:L4),5)</f>
        <v>3.06</v>
      </c>
    </row>
    <row r="5" spans="1:14" ht="12.75">
      <c r="A5" s="1"/>
      <c r="B5" s="1"/>
      <c r="C5" s="1"/>
      <c r="D5" s="1" t="s">
        <v>8</v>
      </c>
      <c r="E5" s="1"/>
      <c r="F5" s="2"/>
      <c r="G5" s="3"/>
      <c r="H5" s="2"/>
      <c r="I5" s="3"/>
      <c r="J5" s="2"/>
      <c r="K5" s="3"/>
      <c r="L5" s="2"/>
      <c r="M5" s="3"/>
      <c r="N5" s="2"/>
    </row>
    <row r="6" spans="1:14" ht="12.75">
      <c r="A6" s="1"/>
      <c r="B6" s="1"/>
      <c r="C6" s="1"/>
      <c r="D6" s="1"/>
      <c r="E6" s="1" t="s">
        <v>9</v>
      </c>
      <c r="F6" s="2">
        <v>1219</v>
      </c>
      <c r="G6" s="3"/>
      <c r="H6" s="2">
        <v>0</v>
      </c>
      <c r="I6" s="3"/>
      <c r="J6" s="2">
        <v>52.5</v>
      </c>
      <c r="K6" s="3"/>
      <c r="L6" s="2">
        <v>0</v>
      </c>
      <c r="M6" s="3"/>
      <c r="N6" s="2">
        <f>ROUND(SUM(F6:L6),5)</f>
        <v>1271.5</v>
      </c>
    </row>
    <row r="7" spans="1:14" ht="13.5" thickBot="1">
      <c r="A7" s="1"/>
      <c r="B7" s="1"/>
      <c r="C7" s="1"/>
      <c r="D7" s="1"/>
      <c r="E7" s="1" t="s">
        <v>10</v>
      </c>
      <c r="F7" s="4">
        <v>250</v>
      </c>
      <c r="G7" s="3"/>
      <c r="H7" s="4">
        <v>0</v>
      </c>
      <c r="I7" s="3"/>
      <c r="J7" s="4">
        <v>0</v>
      </c>
      <c r="K7" s="3"/>
      <c r="L7" s="4">
        <v>0</v>
      </c>
      <c r="M7" s="3"/>
      <c r="N7" s="4">
        <f>ROUND(SUM(F7:L7),5)</f>
        <v>250</v>
      </c>
    </row>
    <row r="8" spans="1:14" ht="12.75">
      <c r="A8" s="1"/>
      <c r="B8" s="1"/>
      <c r="C8" s="1"/>
      <c r="D8" s="1" t="s">
        <v>11</v>
      </c>
      <c r="E8" s="1"/>
      <c r="F8" s="2">
        <f>ROUND(SUM(F5:F7),5)</f>
        <v>1469</v>
      </c>
      <c r="G8" s="3"/>
      <c r="H8" s="2">
        <f>ROUND(SUM(H5:H7),5)</f>
        <v>0</v>
      </c>
      <c r="I8" s="3"/>
      <c r="J8" s="2">
        <f>ROUND(SUM(J5:J7),5)</f>
        <v>52.5</v>
      </c>
      <c r="K8" s="3"/>
      <c r="L8" s="2">
        <f>ROUND(SUM(L5:L7),5)</f>
        <v>0</v>
      </c>
      <c r="M8" s="3"/>
      <c r="N8" s="2">
        <f>ROUND(SUM(F8:L8),5)</f>
        <v>1521.5</v>
      </c>
    </row>
    <row r="9" spans="1:14" ht="25.5" customHeight="1" thickBot="1">
      <c r="A9" s="1"/>
      <c r="B9" s="1"/>
      <c r="C9" s="1"/>
      <c r="D9" s="1" t="s">
        <v>12</v>
      </c>
      <c r="E9" s="1"/>
      <c r="F9" s="4">
        <v>2666</v>
      </c>
      <c r="G9" s="3"/>
      <c r="H9" s="4">
        <v>3236.25</v>
      </c>
      <c r="I9" s="3"/>
      <c r="J9" s="4">
        <v>3585.25</v>
      </c>
      <c r="K9" s="3"/>
      <c r="L9" s="4">
        <v>1871.75</v>
      </c>
      <c r="M9" s="3"/>
      <c r="N9" s="4">
        <f>ROUND(SUM(F9:L9),5)</f>
        <v>11359.25</v>
      </c>
    </row>
    <row r="10" spans="1:14" ht="12.75">
      <c r="A10" s="1"/>
      <c r="B10" s="1"/>
      <c r="C10" s="1" t="s">
        <v>13</v>
      </c>
      <c r="D10" s="1"/>
      <c r="E10" s="1"/>
      <c r="F10" s="2">
        <f>ROUND(SUM(F3:F4)+SUM(F8:F9),5)</f>
        <v>4135.54</v>
      </c>
      <c r="G10" s="3"/>
      <c r="H10" s="2">
        <f>ROUND(SUM(H3:H4)+SUM(H8:H9),5)</f>
        <v>3236.84</v>
      </c>
      <c r="I10" s="3"/>
      <c r="J10" s="2">
        <f>ROUND(SUM(J3:J4)+SUM(J8:J9),5)</f>
        <v>3638.77</v>
      </c>
      <c r="K10" s="3"/>
      <c r="L10" s="2">
        <f>ROUND(SUM(L3:L4)+SUM(L8:L9),5)</f>
        <v>1872.66</v>
      </c>
      <c r="M10" s="3"/>
      <c r="N10" s="2">
        <f>ROUND(SUM(F10:L10),5)</f>
        <v>12883.81</v>
      </c>
    </row>
    <row r="11" spans="1:14" ht="25.5" customHeight="1">
      <c r="A11" s="1"/>
      <c r="B11" s="1"/>
      <c r="C11" s="1" t="s">
        <v>14</v>
      </c>
      <c r="D11" s="1"/>
      <c r="E11" s="1"/>
      <c r="F11" s="2"/>
      <c r="G11" s="3"/>
      <c r="H11" s="2"/>
      <c r="I11" s="3"/>
      <c r="J11" s="2"/>
      <c r="K11" s="3"/>
      <c r="L11" s="2"/>
      <c r="M11" s="3"/>
      <c r="N11" s="2"/>
    </row>
    <row r="12" spans="1:14" ht="12.75">
      <c r="A12" s="1"/>
      <c r="B12" s="1"/>
      <c r="C12" s="1"/>
      <c r="D12" s="1" t="s">
        <v>15</v>
      </c>
      <c r="E12" s="1"/>
      <c r="F12" s="2"/>
      <c r="G12" s="3"/>
      <c r="H12" s="2"/>
      <c r="I12" s="3"/>
      <c r="J12" s="2"/>
      <c r="K12" s="3"/>
      <c r="L12" s="2"/>
      <c r="M12" s="3"/>
      <c r="N12" s="2"/>
    </row>
    <row r="13" spans="1:14" ht="13.5" thickBot="1">
      <c r="A13" s="1"/>
      <c r="B13" s="1"/>
      <c r="C13" s="1"/>
      <c r="D13" s="1"/>
      <c r="E13" s="1" t="s">
        <v>16</v>
      </c>
      <c r="F13" s="4">
        <v>0</v>
      </c>
      <c r="G13" s="3"/>
      <c r="H13" s="4">
        <v>185</v>
      </c>
      <c r="I13" s="3"/>
      <c r="J13" s="4">
        <v>1740</v>
      </c>
      <c r="K13" s="3"/>
      <c r="L13" s="4">
        <v>0</v>
      </c>
      <c r="M13" s="3"/>
      <c r="N13" s="4">
        <f>ROUND(SUM(F13:L13),5)</f>
        <v>1925</v>
      </c>
    </row>
    <row r="14" spans="1:14" ht="12.75">
      <c r="A14" s="1"/>
      <c r="B14" s="1"/>
      <c r="C14" s="1"/>
      <c r="D14" s="1" t="s">
        <v>17</v>
      </c>
      <c r="E14" s="1"/>
      <c r="F14" s="2">
        <f>ROUND(SUM(F12:F13),5)</f>
        <v>0</v>
      </c>
      <c r="G14" s="3"/>
      <c r="H14" s="2">
        <f>ROUND(SUM(H12:H13),5)</f>
        <v>185</v>
      </c>
      <c r="I14" s="3"/>
      <c r="J14" s="2">
        <f>ROUND(SUM(J12:J13),5)</f>
        <v>1740</v>
      </c>
      <c r="K14" s="3"/>
      <c r="L14" s="2">
        <f>ROUND(SUM(L12:L13),5)</f>
        <v>0</v>
      </c>
      <c r="M14" s="3"/>
      <c r="N14" s="2">
        <f>ROUND(SUM(F14:L14),5)</f>
        <v>1925</v>
      </c>
    </row>
    <row r="15" spans="1:14" ht="25.5" customHeight="1">
      <c r="A15" s="1"/>
      <c r="B15" s="1"/>
      <c r="C15" s="1"/>
      <c r="D15" s="1" t="s">
        <v>18</v>
      </c>
      <c r="E15" s="1"/>
      <c r="F15" s="2">
        <v>0</v>
      </c>
      <c r="G15" s="3"/>
      <c r="H15" s="2">
        <v>0</v>
      </c>
      <c r="I15" s="3"/>
      <c r="J15" s="2">
        <v>150</v>
      </c>
      <c r="K15" s="3"/>
      <c r="L15" s="2">
        <v>0</v>
      </c>
      <c r="M15" s="3"/>
      <c r="N15" s="2">
        <f>ROUND(SUM(F15:L15),5)</f>
        <v>150</v>
      </c>
    </row>
    <row r="16" spans="1:14" ht="12.75">
      <c r="A16" s="1"/>
      <c r="B16" s="1"/>
      <c r="C16" s="1"/>
      <c r="D16" s="1" t="s">
        <v>19</v>
      </c>
      <c r="E16" s="1"/>
      <c r="F16" s="2"/>
      <c r="G16" s="3"/>
      <c r="H16" s="2"/>
      <c r="I16" s="3"/>
      <c r="J16" s="2"/>
      <c r="K16" s="3"/>
      <c r="L16" s="2"/>
      <c r="M16" s="3"/>
      <c r="N16" s="2"/>
    </row>
    <row r="17" spans="1:14" ht="12.75">
      <c r="A17" s="1"/>
      <c r="B17" s="1"/>
      <c r="C17" s="1"/>
      <c r="D17" s="1"/>
      <c r="E17" s="1" t="s">
        <v>20</v>
      </c>
      <c r="F17" s="2">
        <v>0</v>
      </c>
      <c r="G17" s="3"/>
      <c r="H17" s="2">
        <v>0</v>
      </c>
      <c r="I17" s="3"/>
      <c r="J17" s="2">
        <v>61.6</v>
      </c>
      <c r="K17" s="3"/>
      <c r="L17" s="2">
        <v>0</v>
      </c>
      <c r="M17" s="3"/>
      <c r="N17" s="2">
        <f aca="true" t="shared" si="0" ref="N17:N25">ROUND(SUM(F17:L17),5)</f>
        <v>61.6</v>
      </c>
    </row>
    <row r="18" spans="1:14" ht="12.75">
      <c r="A18" s="1"/>
      <c r="B18" s="1"/>
      <c r="C18" s="1"/>
      <c r="D18" s="1"/>
      <c r="E18" s="1" t="s">
        <v>21</v>
      </c>
      <c r="F18" s="2">
        <v>6.25</v>
      </c>
      <c r="G18" s="3"/>
      <c r="H18" s="2">
        <v>6.23</v>
      </c>
      <c r="I18" s="3"/>
      <c r="J18" s="2">
        <v>6.21</v>
      </c>
      <c r="K18" s="3"/>
      <c r="L18" s="2">
        <v>0</v>
      </c>
      <c r="M18" s="3"/>
      <c r="N18" s="2">
        <f t="shared" si="0"/>
        <v>18.69</v>
      </c>
    </row>
    <row r="19" spans="1:14" ht="12.75">
      <c r="A19" s="1"/>
      <c r="B19" s="1"/>
      <c r="C19" s="1"/>
      <c r="D19" s="1"/>
      <c r="E19" s="1" t="s">
        <v>22</v>
      </c>
      <c r="F19" s="2">
        <v>0</v>
      </c>
      <c r="G19" s="3"/>
      <c r="H19" s="2">
        <v>0</v>
      </c>
      <c r="I19" s="3"/>
      <c r="J19" s="2">
        <v>0</v>
      </c>
      <c r="K19" s="3"/>
      <c r="L19" s="2">
        <v>444.97</v>
      </c>
      <c r="M19" s="3"/>
      <c r="N19" s="2">
        <f t="shared" si="0"/>
        <v>444.97</v>
      </c>
    </row>
    <row r="20" spans="1:14" ht="12.75">
      <c r="A20" s="1"/>
      <c r="B20" s="1"/>
      <c r="C20" s="1"/>
      <c r="D20" s="1"/>
      <c r="E20" s="1" t="s">
        <v>23</v>
      </c>
      <c r="F20" s="2">
        <v>0</v>
      </c>
      <c r="G20" s="3"/>
      <c r="H20" s="2">
        <v>53.27</v>
      </c>
      <c r="I20" s="3"/>
      <c r="J20" s="2">
        <v>18.5</v>
      </c>
      <c r="K20" s="3"/>
      <c r="L20" s="2">
        <v>0</v>
      </c>
      <c r="M20" s="3"/>
      <c r="N20" s="2">
        <f t="shared" si="0"/>
        <v>71.77</v>
      </c>
    </row>
    <row r="21" spans="1:14" ht="12.75">
      <c r="A21" s="1"/>
      <c r="B21" s="1"/>
      <c r="C21" s="1"/>
      <c r="D21" s="1"/>
      <c r="E21" s="1" t="s">
        <v>24</v>
      </c>
      <c r="F21" s="2">
        <v>0</v>
      </c>
      <c r="G21" s="3"/>
      <c r="H21" s="2">
        <v>185.88</v>
      </c>
      <c r="I21" s="3"/>
      <c r="J21" s="2">
        <v>0</v>
      </c>
      <c r="K21" s="3"/>
      <c r="L21" s="2">
        <v>0</v>
      </c>
      <c r="M21" s="3"/>
      <c r="N21" s="2">
        <f t="shared" si="0"/>
        <v>185.88</v>
      </c>
    </row>
    <row r="22" spans="1:14" ht="12.75">
      <c r="A22" s="1"/>
      <c r="B22" s="1"/>
      <c r="C22" s="1"/>
      <c r="D22" s="1"/>
      <c r="E22" s="1" t="s">
        <v>25</v>
      </c>
      <c r="F22" s="2">
        <v>0</v>
      </c>
      <c r="G22" s="3"/>
      <c r="H22" s="2">
        <v>50.4</v>
      </c>
      <c r="I22" s="3"/>
      <c r="J22" s="2">
        <v>41.5</v>
      </c>
      <c r="K22" s="3"/>
      <c r="L22" s="2">
        <v>0</v>
      </c>
      <c r="M22" s="3"/>
      <c r="N22" s="2">
        <f t="shared" si="0"/>
        <v>91.9</v>
      </c>
    </row>
    <row r="23" spans="1:14" ht="13.5" thickBot="1">
      <c r="A23" s="1"/>
      <c r="B23" s="1"/>
      <c r="C23" s="1"/>
      <c r="D23" s="1"/>
      <c r="E23" s="1" t="s">
        <v>26</v>
      </c>
      <c r="F23" s="4">
        <v>0</v>
      </c>
      <c r="G23" s="3"/>
      <c r="H23" s="4">
        <v>47</v>
      </c>
      <c r="I23" s="3"/>
      <c r="J23" s="4">
        <v>93.24</v>
      </c>
      <c r="K23" s="3"/>
      <c r="L23" s="4">
        <v>91.01</v>
      </c>
      <c r="M23" s="3"/>
      <c r="N23" s="4">
        <f t="shared" si="0"/>
        <v>231.25</v>
      </c>
    </row>
    <row r="24" spans="1:14" ht="12.75">
      <c r="A24" s="1"/>
      <c r="B24" s="1"/>
      <c r="C24" s="1"/>
      <c r="D24" s="1" t="s">
        <v>27</v>
      </c>
      <c r="E24" s="1"/>
      <c r="F24" s="2">
        <f>ROUND(SUM(F16:F23),5)</f>
        <v>6.25</v>
      </c>
      <c r="G24" s="3"/>
      <c r="H24" s="2">
        <f>ROUND(SUM(H16:H23),5)</f>
        <v>342.78</v>
      </c>
      <c r="I24" s="3"/>
      <c r="J24" s="2">
        <f>ROUND(SUM(J16:J23),5)</f>
        <v>221.05</v>
      </c>
      <c r="K24" s="3"/>
      <c r="L24" s="2">
        <f>ROUND(SUM(L16:L23),5)</f>
        <v>535.98</v>
      </c>
      <c r="M24" s="3"/>
      <c r="N24" s="2">
        <f t="shared" si="0"/>
        <v>1106.06</v>
      </c>
    </row>
    <row r="25" spans="1:14" ht="25.5" customHeight="1">
      <c r="A25" s="1"/>
      <c r="B25" s="1"/>
      <c r="C25" s="1"/>
      <c r="D25" s="1" t="s">
        <v>28</v>
      </c>
      <c r="E25" s="1"/>
      <c r="F25" s="2">
        <v>0</v>
      </c>
      <c r="G25" s="3"/>
      <c r="H25" s="2">
        <v>0</v>
      </c>
      <c r="I25" s="3"/>
      <c r="J25" s="2">
        <v>108.85</v>
      </c>
      <c r="K25" s="3"/>
      <c r="L25" s="2">
        <v>96.95</v>
      </c>
      <c r="M25" s="3"/>
      <c r="N25" s="2">
        <f t="shared" si="0"/>
        <v>205.8</v>
      </c>
    </row>
    <row r="26" spans="1:14" ht="12.75">
      <c r="A26" s="1"/>
      <c r="B26" s="1"/>
      <c r="C26" s="1"/>
      <c r="D26" s="1" t="s">
        <v>29</v>
      </c>
      <c r="E26" s="1"/>
      <c r="F26" s="2"/>
      <c r="G26" s="3"/>
      <c r="H26" s="2"/>
      <c r="I26" s="3"/>
      <c r="J26" s="2"/>
      <c r="K26" s="3"/>
      <c r="L26" s="2"/>
      <c r="M26" s="3"/>
      <c r="N26" s="2"/>
    </row>
    <row r="27" spans="1:14" ht="12.75">
      <c r="A27" s="1"/>
      <c r="B27" s="1"/>
      <c r="C27" s="1"/>
      <c r="D27" s="1"/>
      <c r="E27" s="1" t="s">
        <v>30</v>
      </c>
      <c r="F27" s="2">
        <v>0</v>
      </c>
      <c r="G27" s="3"/>
      <c r="H27" s="2">
        <v>0</v>
      </c>
      <c r="I27" s="3"/>
      <c r="J27" s="2">
        <v>0</v>
      </c>
      <c r="K27" s="3"/>
      <c r="L27" s="2">
        <v>41.5</v>
      </c>
      <c r="M27" s="3"/>
      <c r="N27" s="2">
        <f>ROUND(SUM(F27:L27),5)</f>
        <v>41.5</v>
      </c>
    </row>
    <row r="28" spans="1:14" ht="13.5" thickBot="1">
      <c r="A28" s="1"/>
      <c r="B28" s="1"/>
      <c r="C28" s="1"/>
      <c r="D28" s="1"/>
      <c r="E28" s="1" t="s">
        <v>31</v>
      </c>
      <c r="F28" s="4">
        <v>0</v>
      </c>
      <c r="G28" s="3"/>
      <c r="H28" s="4">
        <v>357.75</v>
      </c>
      <c r="I28" s="3"/>
      <c r="J28" s="4">
        <v>626.6</v>
      </c>
      <c r="K28" s="3"/>
      <c r="L28" s="4">
        <v>0</v>
      </c>
      <c r="M28" s="3"/>
      <c r="N28" s="4">
        <f>ROUND(SUM(F28:L28),5)</f>
        <v>984.35</v>
      </c>
    </row>
    <row r="29" spans="1:14" ht="12.75">
      <c r="A29" s="1"/>
      <c r="B29" s="1"/>
      <c r="C29" s="1"/>
      <c r="D29" s="1" t="s">
        <v>32</v>
      </c>
      <c r="E29" s="1"/>
      <c r="F29" s="2">
        <f>ROUND(SUM(F26:F28),5)</f>
        <v>0</v>
      </c>
      <c r="G29" s="3"/>
      <c r="H29" s="2">
        <f>ROUND(SUM(H26:H28),5)</f>
        <v>357.75</v>
      </c>
      <c r="I29" s="3"/>
      <c r="J29" s="2">
        <f>ROUND(SUM(J26:J28),5)</f>
        <v>626.6</v>
      </c>
      <c r="K29" s="3"/>
      <c r="L29" s="2">
        <f>ROUND(SUM(L26:L28),5)</f>
        <v>41.5</v>
      </c>
      <c r="M29" s="3"/>
      <c r="N29" s="2">
        <f>ROUND(SUM(F29:L29),5)</f>
        <v>1025.85</v>
      </c>
    </row>
    <row r="30" spans="1:14" ht="25.5" customHeight="1">
      <c r="A30" s="1"/>
      <c r="B30" s="1"/>
      <c r="C30" s="1"/>
      <c r="D30" s="1" t="s">
        <v>33</v>
      </c>
      <c r="E30" s="1"/>
      <c r="F30" s="2">
        <v>0</v>
      </c>
      <c r="G30" s="3"/>
      <c r="H30" s="2">
        <v>0</v>
      </c>
      <c r="I30" s="3"/>
      <c r="J30" s="2">
        <v>11.77</v>
      </c>
      <c r="K30" s="3"/>
      <c r="L30" s="2">
        <v>32.68</v>
      </c>
      <c r="M30" s="3"/>
      <c r="N30" s="2">
        <f>ROUND(SUM(F30:L30),5)</f>
        <v>44.45</v>
      </c>
    </row>
    <row r="31" spans="1:14" ht="12.75">
      <c r="A31" s="1"/>
      <c r="B31" s="1"/>
      <c r="C31" s="1"/>
      <c r="D31" s="1" t="s">
        <v>34</v>
      </c>
      <c r="E31" s="1"/>
      <c r="F31" s="2"/>
      <c r="G31" s="3"/>
      <c r="H31" s="2"/>
      <c r="I31" s="3"/>
      <c r="J31" s="2"/>
      <c r="K31" s="3"/>
      <c r="L31" s="2"/>
      <c r="M31" s="3"/>
      <c r="N31" s="2"/>
    </row>
    <row r="32" spans="1:14" ht="12.75">
      <c r="A32" s="1"/>
      <c r="B32" s="1"/>
      <c r="C32" s="1"/>
      <c r="D32" s="1"/>
      <c r="E32" s="1" t="s">
        <v>35</v>
      </c>
      <c r="F32" s="2">
        <v>0</v>
      </c>
      <c r="G32" s="3"/>
      <c r="H32" s="2">
        <v>0</v>
      </c>
      <c r="I32" s="3"/>
      <c r="J32" s="2">
        <v>0</v>
      </c>
      <c r="K32" s="3"/>
      <c r="L32" s="2">
        <v>11</v>
      </c>
      <c r="M32" s="3"/>
      <c r="N32" s="2">
        <f aca="true" t="shared" si="1" ref="N32:N39">ROUND(SUM(F32:L32),5)</f>
        <v>11</v>
      </c>
    </row>
    <row r="33" spans="1:14" ht="13.5" thickBot="1">
      <c r="A33" s="1"/>
      <c r="B33" s="1"/>
      <c r="C33" s="1"/>
      <c r="D33" s="1"/>
      <c r="E33" s="1" t="s">
        <v>36</v>
      </c>
      <c r="F33" s="4">
        <v>-532</v>
      </c>
      <c r="G33" s="3"/>
      <c r="H33" s="4">
        <v>749</v>
      </c>
      <c r="I33" s="3"/>
      <c r="J33" s="4">
        <v>1833.9</v>
      </c>
      <c r="K33" s="3"/>
      <c r="L33" s="4">
        <v>500</v>
      </c>
      <c r="M33" s="3"/>
      <c r="N33" s="4">
        <f t="shared" si="1"/>
        <v>2550.9</v>
      </c>
    </row>
    <row r="34" spans="1:14" ht="12.75">
      <c r="A34" s="1"/>
      <c r="B34" s="1"/>
      <c r="C34" s="1"/>
      <c r="D34" s="1" t="s">
        <v>37</v>
      </c>
      <c r="E34" s="1"/>
      <c r="F34" s="2">
        <f>ROUND(SUM(F31:F33),5)</f>
        <v>-532</v>
      </c>
      <c r="G34" s="3"/>
      <c r="H34" s="2">
        <f>ROUND(SUM(H31:H33),5)</f>
        <v>749</v>
      </c>
      <c r="I34" s="3"/>
      <c r="J34" s="2">
        <f>ROUND(SUM(J31:J33),5)</f>
        <v>1833.9</v>
      </c>
      <c r="K34" s="3"/>
      <c r="L34" s="2">
        <f>ROUND(SUM(L31:L33),5)</f>
        <v>511</v>
      </c>
      <c r="M34" s="3"/>
      <c r="N34" s="2">
        <f t="shared" si="1"/>
        <v>2561.9</v>
      </c>
    </row>
    <row r="35" spans="1:14" ht="25.5" customHeight="1">
      <c r="A35" s="1"/>
      <c r="B35" s="1"/>
      <c r="C35" s="1"/>
      <c r="D35" s="1" t="s">
        <v>38</v>
      </c>
      <c r="E35" s="1"/>
      <c r="F35" s="2">
        <v>0</v>
      </c>
      <c r="G35" s="3"/>
      <c r="H35" s="2">
        <v>0</v>
      </c>
      <c r="I35" s="3"/>
      <c r="J35" s="2">
        <v>23.33</v>
      </c>
      <c r="K35" s="3"/>
      <c r="L35" s="2">
        <v>0</v>
      </c>
      <c r="M35" s="3"/>
      <c r="N35" s="2">
        <f t="shared" si="1"/>
        <v>23.33</v>
      </c>
    </row>
    <row r="36" spans="1:14" ht="13.5" thickBot="1">
      <c r="A36" s="1"/>
      <c r="B36" s="1"/>
      <c r="C36" s="1"/>
      <c r="D36" s="1" t="s">
        <v>39</v>
      </c>
      <c r="E36" s="1"/>
      <c r="F36" s="4">
        <v>44.2</v>
      </c>
      <c r="G36" s="3"/>
      <c r="H36" s="4">
        <v>0</v>
      </c>
      <c r="I36" s="3"/>
      <c r="J36" s="4">
        <v>0</v>
      </c>
      <c r="K36" s="3"/>
      <c r="L36" s="4">
        <v>0</v>
      </c>
      <c r="M36" s="3"/>
      <c r="N36" s="4">
        <f t="shared" si="1"/>
        <v>44.2</v>
      </c>
    </row>
    <row r="37" spans="1:14" ht="13.5" thickBot="1">
      <c r="A37" s="1"/>
      <c r="B37" s="1"/>
      <c r="C37" s="1" t="s">
        <v>40</v>
      </c>
      <c r="D37" s="1"/>
      <c r="E37" s="1"/>
      <c r="F37" s="5">
        <f>ROUND(F11+SUM(F14:F15)+SUM(F24:F25)+SUM(F29:F30)+SUM(F34:F36),5)</f>
        <v>-481.55</v>
      </c>
      <c r="G37" s="3"/>
      <c r="H37" s="5">
        <f>ROUND(H11+SUM(H14:H15)+SUM(H24:H25)+SUM(H29:H30)+SUM(H34:H36),5)</f>
        <v>1634.53</v>
      </c>
      <c r="I37" s="3"/>
      <c r="J37" s="5">
        <f>ROUND(J11+SUM(J14:J15)+SUM(J24:J25)+SUM(J29:J30)+SUM(J34:J36),5)</f>
        <v>4715.5</v>
      </c>
      <c r="K37" s="3"/>
      <c r="L37" s="5">
        <f>ROUND(L11+SUM(L14:L15)+SUM(L24:L25)+SUM(L29:L30)+SUM(L34:L36),5)</f>
        <v>1218.11</v>
      </c>
      <c r="M37" s="3"/>
      <c r="N37" s="5">
        <f t="shared" si="1"/>
        <v>7086.59</v>
      </c>
    </row>
    <row r="38" spans="1:14" ht="25.5" customHeight="1" thickBot="1">
      <c r="A38" s="1"/>
      <c r="B38" s="1" t="s">
        <v>41</v>
      </c>
      <c r="C38" s="1"/>
      <c r="D38" s="1"/>
      <c r="E38" s="1"/>
      <c r="F38" s="5">
        <f>ROUND(F2+F10-F37,5)</f>
        <v>4617.09</v>
      </c>
      <c r="G38" s="3"/>
      <c r="H38" s="5">
        <f>ROUND(H2+H10-H37,5)</f>
        <v>1602.31</v>
      </c>
      <c r="I38" s="3"/>
      <c r="J38" s="5">
        <f>ROUND(J2+J10-J37,5)</f>
        <v>-1076.73</v>
      </c>
      <c r="K38" s="3"/>
      <c r="L38" s="5">
        <f>ROUND(L2+L10-L37,5)</f>
        <v>654.55</v>
      </c>
      <c r="M38" s="3"/>
      <c r="N38" s="5">
        <f t="shared" si="1"/>
        <v>5797.22</v>
      </c>
    </row>
    <row r="39" spans="1:14" s="7" customFormat="1" ht="25.5" customHeight="1" thickBot="1">
      <c r="A39" s="1" t="s">
        <v>42</v>
      </c>
      <c r="B39" s="1"/>
      <c r="C39" s="1"/>
      <c r="D39" s="1"/>
      <c r="E39" s="1"/>
      <c r="F39" s="6">
        <f>F38</f>
        <v>4617.09</v>
      </c>
      <c r="G39" s="1"/>
      <c r="H39" s="6">
        <f>H38</f>
        <v>1602.31</v>
      </c>
      <c r="I39" s="1"/>
      <c r="J39" s="6">
        <f>J38</f>
        <v>-1076.73</v>
      </c>
      <c r="K39" s="1"/>
      <c r="L39" s="6">
        <f>L38</f>
        <v>654.55</v>
      </c>
      <c r="M39" s="1"/>
      <c r="N39" s="6">
        <f t="shared" si="1"/>
        <v>5797.22</v>
      </c>
    </row>
    <row r="40" ht="13.5" thickTop="1"/>
  </sheetData>
  <sheetProtection/>
  <printOptions/>
  <pageMargins left="0.75" right="0.75" top="1" bottom="1" header="0.1" footer="0.5"/>
  <pageSetup horizontalDpi="600" verticalDpi="600" orientation="portrait" r:id="rId2"/>
  <headerFooter alignWithMargins="0">
    <oddHeader>&amp;L&amp;"Arial,Bold"&amp;8 6:19 PM
&amp;"Arial,Bold"&amp;8 10/03/14
&amp;"Arial,Bold"&amp;8 Accrual Basis&amp;C&amp;"Arial,Bold"&amp;12 Left Unity
&amp;"Arial,Bold"&amp;14 Profit &amp;&amp; Loss
&amp;"Arial,Bold"&amp;10 1 December 2013 through 10 March 2014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terry</cp:lastModifiedBy>
  <cp:lastPrinted>2014-03-10T18:21:08Z</cp:lastPrinted>
  <dcterms:created xsi:type="dcterms:W3CDTF">2014-03-10T18:19:31Z</dcterms:created>
  <dcterms:modified xsi:type="dcterms:W3CDTF">2014-04-01T15:41:49Z</dcterms:modified>
  <cp:category/>
  <cp:version/>
  <cp:contentType/>
  <cp:contentStatus/>
</cp:coreProperties>
</file>